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<sst xmlns="http://schemas.openxmlformats.org/spreadsheetml/2006/main" count="57" uniqueCount="57">
  <si>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</si>
  <si>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</si>
  <si>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</si>
  <si>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</si>
  <si>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</si>
  <si>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</si>
  <si>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</si>
  <si>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</si>
  <si>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</si>
  <si>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</si>
  <si>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</si>
  <si>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</si>
  <si>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</si>
  <si>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</si>
  <si>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</si>
  <si>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</si>
  <si>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</si>
  <si>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</si>
  <si>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</si>
  <si>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</si>
  <si>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</si>
  <si>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</si>
  <si>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</si>
  <si>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</si>
  <si>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</si>
  <si>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</si>
  <si>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</si>
  <si>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</si>
  <si>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</si>
  <si>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</si>
  <si>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</si>
  <si>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</si>
  <si>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</si>
  <si>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</si>
  <si>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</si>
  <si>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</si>
  <si>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</si>
  <si>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</si>
  <si>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</si>
  <si>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</si>
  <si>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</si>
  <si>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</si>
  <si>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</si>
  <si>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Міжбюджетні трансферти бюджетам різних рівнів</t>
  </si>
  <si>
    <t>7610</t>
  </si>
  <si>
    <t>0180</t>
  </si>
  <si>
    <t>Начальник фінансового відділу</t>
  </si>
  <si>
    <t>В.ЄРЕМЕНКО</t>
  </si>
  <si>
    <t>7110</t>
  </si>
  <si>
    <t>8500</t>
  </si>
  <si>
    <t xml:space="preserve">Нерозподілені трансфети </t>
  </si>
  <si>
    <t>Надання субсидій населенню</t>
  </si>
  <si>
    <t>Надання пільг окремим категоріям громадян</t>
  </si>
  <si>
    <r>
      <t xml:space="preserve">Бюджет на 2019 рік                             </t>
    </r>
    <r>
      <rPr>
        <sz val="8"/>
        <rFont val="Times New Roman"/>
        <family val="1"/>
      </rPr>
      <t>(із внесеними змінами)</t>
    </r>
  </si>
  <si>
    <r>
      <t xml:space="preserve">План на 9 місяців  2019 р.                          </t>
    </r>
    <r>
      <rPr>
        <sz val="8"/>
        <rFont val="Times New Roman"/>
        <family val="1"/>
      </rPr>
      <t>(із внесеними змінами)</t>
    </r>
  </si>
  <si>
    <t>Касові видатки                   за 2019 р.</t>
  </si>
  <si>
    <t>Виплата допомоги сім’ям з дітьми, малозабезпеченим сім’ям, інвалідам з дитинства, дітям - інвалідам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</si>
</sst>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92" fontId="14" fillId="33" borderId="10" xfId="0" applyNumberFormat="1" applyFont="1" applyFill="1" applyBorder="1" applyAlignment="1">
      <alignment horizontal="right"/>
    </xf>
    <xf numFmtId="192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2" fontId="16" fillId="0" borderId="10" xfId="0" applyNumberFormat="1" applyFont="1" applyBorder="1" applyAlignment="1">
      <alignment horizontal="right"/>
    </xf>
    <xf numFmtId="19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93" fontId="12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92" fontId="16" fillId="0" borderId="0" xfId="0" applyNumberFormat="1" applyFont="1" applyFill="1" applyBorder="1" applyAlignment="1">
      <alignment/>
    </xf>
    <xf numFmtId="192" fontId="13" fillId="34" borderId="10" xfId="0" applyNumberFormat="1" applyFont="1" applyFill="1" applyBorder="1" applyAlignment="1">
      <alignment horizontal="right"/>
    </xf>
    <xf numFmtId="192" fontId="15" fillId="34" borderId="1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92" fontId="19" fillId="35" borderId="10" xfId="0" applyNumberFormat="1" applyFont="1" applyFill="1" applyBorder="1" applyAlignment="1">
      <alignment wrapText="1"/>
    </xf>
    <xf numFmtId="192" fontId="19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92" fontId="19" fillId="35" borderId="10" xfId="0" applyNumberFormat="1" applyFont="1" applyFill="1" applyBorder="1" applyAlignment="1">
      <alignment horizontal="right"/>
    </xf>
    <xf numFmtId="192" fontId="58" fillId="0" borderId="10" xfId="0" applyNumberFormat="1" applyFont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5" fillId="35" borderId="1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6">
      <selection activeCell="C28" sqref="C28"/>
    </sheetView>
  </sheetViews>
  <sheetFormatPr defaultColWidth="9.00390625" defaultRowHeight="12.75"/>
  <cols>
    <col min="1" max="1" width="7.25390625" style="1" customWidth="1"/>
    <col min="2" max="2" width="43.375" style="2" customWidth="1"/>
    <col min="3" max="3" width="18.875" style="2" customWidth="1"/>
    <col min="4" max="4" width="14.00390625" style="2" hidden="1" customWidth="1"/>
    <col min="5" max="5" width="16.125" style="2" customWidth="1"/>
    <col min="6" max="6" width="13.00390625" style="2" customWidth="1"/>
    <col min="7" max="7" width="10.75390625" style="2" hidden="1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53</v>
      </c>
      <c r="D1" s="22" t="s">
        <v>54</v>
      </c>
      <c r="E1" s="22" t="s">
        <v>55</v>
      </c>
      <c r="F1" s="22" t="s">
        <v>7</v>
      </c>
      <c r="G1" s="22" t="s">
        <v>10</v>
      </c>
    </row>
    <row r="2" spans="1:7" ht="20.25" customHeight="1">
      <c r="A2" s="55" t="s">
        <v>17</v>
      </c>
      <c r="B2" s="56"/>
      <c r="C2" s="56"/>
      <c r="D2" s="56"/>
      <c r="E2" s="56"/>
      <c r="F2" s="56"/>
      <c r="G2" s="57"/>
    </row>
    <row r="3" spans="1:7" ht="15.75">
      <c r="A3" s="24" t="s">
        <v>30</v>
      </c>
      <c r="B3" s="31" t="s">
        <v>21</v>
      </c>
      <c r="C3" s="6">
        <v>2454.2</v>
      </c>
      <c r="D3" s="7">
        <v>2454.2</v>
      </c>
      <c r="E3" s="8">
        <v>2304</v>
      </c>
      <c r="F3" s="8">
        <f>E3/C3*100</f>
        <v>93.87987939043273</v>
      </c>
      <c r="G3" s="8">
        <f>E3/D3*100</f>
        <v>93.87987939043273</v>
      </c>
    </row>
    <row r="4" spans="1:7" ht="15.75">
      <c r="A4" s="24" t="s">
        <v>31</v>
      </c>
      <c r="B4" s="31" t="s">
        <v>22</v>
      </c>
      <c r="C4" s="6">
        <v>19333.1</v>
      </c>
      <c r="D4" s="6">
        <v>19333.1</v>
      </c>
      <c r="E4" s="8">
        <v>18462.7</v>
      </c>
      <c r="F4" s="8">
        <f aca="true" t="shared" si="0" ref="F4:F26">E4/C4*100</f>
        <v>95.49787669851189</v>
      </c>
      <c r="G4" s="8">
        <f aca="true" t="shared" si="1" ref="G4:G26">E4/D4*100</f>
        <v>95.49787669851189</v>
      </c>
    </row>
    <row r="5" spans="1:7" ht="15.75">
      <c r="A5" s="24" t="s">
        <v>32</v>
      </c>
      <c r="B5" s="31" t="s">
        <v>23</v>
      </c>
      <c r="C5" s="7">
        <v>33405.8</v>
      </c>
      <c r="D5" s="7">
        <v>33405.8</v>
      </c>
      <c r="E5" s="8">
        <v>32112.6</v>
      </c>
      <c r="F5" s="8">
        <f t="shared" si="0"/>
        <v>96.12881595411574</v>
      </c>
      <c r="G5" s="8">
        <f t="shared" si="1"/>
        <v>96.12881595411574</v>
      </c>
    </row>
    <row r="6" spans="1:7" ht="15.75">
      <c r="A6" s="24" t="s">
        <v>33</v>
      </c>
      <c r="B6" s="31" t="s">
        <v>24</v>
      </c>
      <c r="C6" s="7">
        <f>SUM(C7:C14)</f>
        <v>74220.89999999998</v>
      </c>
      <c r="D6" s="7">
        <f>SUM(D7:D14)</f>
        <v>74220.89999999998</v>
      </c>
      <c r="E6" s="7">
        <f>SUM(E7:E14)</f>
        <v>63951.4</v>
      </c>
      <c r="F6" s="8">
        <f t="shared" si="0"/>
        <v>86.16360081863736</v>
      </c>
      <c r="G6" s="8">
        <f t="shared" si="1"/>
        <v>86.16360081863736</v>
      </c>
    </row>
    <row r="7" spans="1:7" ht="16.5" customHeight="1">
      <c r="A7" s="24"/>
      <c r="B7" s="28" t="s">
        <v>52</v>
      </c>
      <c r="C7" s="10">
        <v>5252.2</v>
      </c>
      <c r="D7" s="10">
        <v>5252.2</v>
      </c>
      <c r="E7" s="10">
        <v>4910</v>
      </c>
      <c r="F7" s="11">
        <f>E7/C7*100</f>
        <v>93.48463501009101</v>
      </c>
      <c r="G7" s="11">
        <f>E7/D7*100</f>
        <v>93.48463501009101</v>
      </c>
    </row>
    <row r="8" spans="1:7" ht="39">
      <c r="A8" s="24"/>
      <c r="B8" s="29" t="s">
        <v>56</v>
      </c>
      <c r="C8" s="10">
        <v>44048.9</v>
      </c>
      <c r="D8" s="10">
        <v>44048.9</v>
      </c>
      <c r="E8" s="10">
        <v>37983.9</v>
      </c>
      <c r="F8" s="11">
        <f>E8/C8*100</f>
        <v>86.23121122207365</v>
      </c>
      <c r="G8" s="11">
        <f>E8/D8*100</f>
        <v>86.23121122207365</v>
      </c>
    </row>
    <row r="9" spans="1:7" ht="15.75">
      <c r="A9" s="24"/>
      <c r="B9" s="29" t="s">
        <v>51</v>
      </c>
      <c r="C9" s="10">
        <v>23844.3</v>
      </c>
      <c r="D9" s="10">
        <v>23844.3</v>
      </c>
      <c r="E9" s="10">
        <v>20018.3</v>
      </c>
      <c r="F9" s="11">
        <f>E9/C9*100</f>
        <v>83.95423644225245</v>
      </c>
      <c r="G9" s="11">
        <f>E9/D9*100</f>
        <v>83.95423644225245</v>
      </c>
    </row>
    <row r="10" spans="1:7" ht="15.75" customHeight="1">
      <c r="A10" s="30" t="s">
        <v>34</v>
      </c>
      <c r="B10" s="28" t="s">
        <v>3</v>
      </c>
      <c r="C10" s="10">
        <v>92.4</v>
      </c>
      <c r="D10" s="10">
        <v>92.4</v>
      </c>
      <c r="E10" s="11">
        <v>90.4</v>
      </c>
      <c r="F10" s="11">
        <f t="shared" si="0"/>
        <v>97.83549783549783</v>
      </c>
      <c r="G10" s="11">
        <f t="shared" si="1"/>
        <v>97.83549783549783</v>
      </c>
    </row>
    <row r="11" spans="1:7" ht="26.25">
      <c r="A11" s="30" t="s">
        <v>35</v>
      </c>
      <c r="B11" s="28" t="s">
        <v>13</v>
      </c>
      <c r="C11" s="10">
        <v>7.2</v>
      </c>
      <c r="D11" s="10">
        <v>7.2</v>
      </c>
      <c r="E11" s="11">
        <v>7.2</v>
      </c>
      <c r="F11" s="11">
        <f>E11/C11*100</f>
        <v>100</v>
      </c>
      <c r="G11" s="11">
        <f>E11/D11*100</f>
        <v>100</v>
      </c>
    </row>
    <row r="12" spans="1:7" ht="15" customHeight="1">
      <c r="A12" s="30" t="s">
        <v>36</v>
      </c>
      <c r="B12" s="28" t="s">
        <v>0</v>
      </c>
      <c r="C12" s="10">
        <v>17.4</v>
      </c>
      <c r="D12" s="10">
        <v>17.4</v>
      </c>
      <c r="E12" s="9">
        <v>17.4</v>
      </c>
      <c r="F12" s="11">
        <f t="shared" si="0"/>
        <v>100</v>
      </c>
      <c r="G12" s="11">
        <f>E12/D12*100</f>
        <v>100</v>
      </c>
    </row>
    <row r="13" spans="1:7" ht="15.75">
      <c r="A13" s="25"/>
      <c r="B13" s="28" t="s">
        <v>4</v>
      </c>
      <c r="C13" s="12">
        <v>82</v>
      </c>
      <c r="D13" s="12">
        <v>82</v>
      </c>
      <c r="E13" s="11">
        <v>79.3</v>
      </c>
      <c r="F13" s="11">
        <f t="shared" si="0"/>
        <v>96.70731707317073</v>
      </c>
      <c r="G13" s="11">
        <f t="shared" si="1"/>
        <v>96.70731707317073</v>
      </c>
    </row>
    <row r="14" spans="1:9" ht="26.25">
      <c r="A14" s="25"/>
      <c r="B14" s="28" t="s">
        <v>5</v>
      </c>
      <c r="C14" s="12">
        <v>876.5</v>
      </c>
      <c r="D14" s="12">
        <v>876.5</v>
      </c>
      <c r="E14" s="11">
        <v>844.9</v>
      </c>
      <c r="F14" s="11">
        <f t="shared" si="0"/>
        <v>96.39475185396464</v>
      </c>
      <c r="G14" s="11">
        <f t="shared" si="1"/>
        <v>96.39475185396464</v>
      </c>
      <c r="H14" s="37"/>
      <c r="I14" s="13"/>
    </row>
    <row r="15" spans="1:7" ht="15.75">
      <c r="A15" s="24" t="s">
        <v>37</v>
      </c>
      <c r="B15" s="31" t="s">
        <v>25</v>
      </c>
      <c r="C15" s="6">
        <v>831.8</v>
      </c>
      <c r="D15" s="6">
        <v>831.8</v>
      </c>
      <c r="E15" s="8">
        <v>822.4</v>
      </c>
      <c r="F15" s="8">
        <f t="shared" si="0"/>
        <v>98.86992065400338</v>
      </c>
      <c r="G15" s="8">
        <f t="shared" si="1"/>
        <v>98.86992065400338</v>
      </c>
    </row>
    <row r="16" spans="1:7" ht="15.75">
      <c r="A16" s="24" t="s">
        <v>38</v>
      </c>
      <c r="B16" s="31" t="s">
        <v>26</v>
      </c>
      <c r="C16" s="7">
        <v>34</v>
      </c>
      <c r="D16" s="7">
        <v>34</v>
      </c>
      <c r="E16" s="8">
        <v>34</v>
      </c>
      <c r="F16" s="8">
        <f t="shared" si="0"/>
        <v>100</v>
      </c>
      <c r="G16" s="8">
        <f t="shared" si="1"/>
        <v>100</v>
      </c>
    </row>
    <row r="17" spans="1:7" ht="29.25">
      <c r="A17" s="24" t="s">
        <v>48</v>
      </c>
      <c r="B17" s="32" t="s">
        <v>27</v>
      </c>
      <c r="C17" s="7">
        <v>46</v>
      </c>
      <c r="D17" s="7">
        <v>46</v>
      </c>
      <c r="E17" s="8">
        <v>46</v>
      </c>
      <c r="F17" s="8">
        <f t="shared" si="0"/>
        <v>100</v>
      </c>
      <c r="G17" s="14">
        <f t="shared" si="1"/>
        <v>100</v>
      </c>
    </row>
    <row r="18" spans="1:7" ht="29.25">
      <c r="A18" s="24" t="s">
        <v>44</v>
      </c>
      <c r="B18" s="32" t="s">
        <v>39</v>
      </c>
      <c r="C18" s="7">
        <v>1</v>
      </c>
      <c r="D18" s="7">
        <v>1</v>
      </c>
      <c r="E18" s="8">
        <v>1</v>
      </c>
      <c r="F18" s="8">
        <f t="shared" si="0"/>
        <v>100</v>
      </c>
      <c r="G18" s="49">
        <f t="shared" si="1"/>
        <v>100</v>
      </c>
    </row>
    <row r="19" spans="1:7" ht="29.25" customHeight="1">
      <c r="A19" s="24" t="s">
        <v>40</v>
      </c>
      <c r="B19" s="32" t="s">
        <v>28</v>
      </c>
      <c r="C19" s="7">
        <v>100</v>
      </c>
      <c r="D19" s="7">
        <v>100</v>
      </c>
      <c r="E19" s="5">
        <v>80.7</v>
      </c>
      <c r="F19" s="8">
        <f t="shared" si="0"/>
        <v>80.7</v>
      </c>
      <c r="G19" s="8">
        <f t="shared" si="1"/>
        <v>80.7</v>
      </c>
    </row>
    <row r="20" spans="1:7" ht="29.25" hidden="1">
      <c r="A20" s="24"/>
      <c r="B20" s="32" t="s">
        <v>29</v>
      </c>
      <c r="C20" s="7"/>
      <c r="D20" s="7"/>
      <c r="E20" s="7"/>
      <c r="F20" s="8" t="e">
        <f t="shared" si="0"/>
        <v>#DIV/0!</v>
      </c>
      <c r="G20" s="15" t="e">
        <f t="shared" si="1"/>
        <v>#DIV/0!</v>
      </c>
    </row>
    <row r="21" spans="1:7" s="17" customFormat="1" ht="15.75" hidden="1">
      <c r="A21" s="24" t="s">
        <v>49</v>
      </c>
      <c r="B21" s="32" t="s">
        <v>50</v>
      </c>
      <c r="C21" s="7"/>
      <c r="D21" s="6"/>
      <c r="E21" s="5">
        <v>0</v>
      </c>
      <c r="F21" s="8" t="e">
        <f>E21/C21*100</f>
        <v>#DIV/0!</v>
      </c>
      <c r="G21" s="8" t="e">
        <f>E21/D21*100</f>
        <v>#DIV/0!</v>
      </c>
    </row>
    <row r="22" spans="1:7" ht="45" hidden="1">
      <c r="A22" s="25" t="s">
        <v>19</v>
      </c>
      <c r="B22" s="34" t="s">
        <v>20</v>
      </c>
      <c r="C22" s="10"/>
      <c r="D22" s="9"/>
      <c r="E22" s="11"/>
      <c r="F22" s="8" t="e">
        <f>E22/C22*100</f>
        <v>#DIV/0!</v>
      </c>
      <c r="G22" s="8" t="e">
        <f>E22/D22*100</f>
        <v>#DIV/0!</v>
      </c>
    </row>
    <row r="23" spans="1:7" s="17" customFormat="1" ht="15.75">
      <c r="A23" s="24" t="s">
        <v>45</v>
      </c>
      <c r="B23" s="31" t="s">
        <v>16</v>
      </c>
      <c r="C23" s="7">
        <v>159.1</v>
      </c>
      <c r="D23" s="7">
        <v>159.1</v>
      </c>
      <c r="E23" s="5">
        <v>136.1</v>
      </c>
      <c r="F23" s="8">
        <f>E23/C23*100</f>
        <v>85.54368321810182</v>
      </c>
      <c r="G23" s="8">
        <f>E23/D23*100</f>
        <v>85.54368321810182</v>
      </c>
    </row>
    <row r="24" spans="1:7" s="33" customFormat="1" ht="16.5">
      <c r="A24" s="43" t="s">
        <v>6</v>
      </c>
      <c r="B24" s="47" t="s">
        <v>8</v>
      </c>
      <c r="C24" s="48">
        <f>SUM(C3+C4+C5+C6+C15+C16+C20+C19+C17+C18+C21+C23)</f>
        <v>130585.9</v>
      </c>
      <c r="D24" s="48">
        <f>SUM(D3+D4+D5+D6+D15+D16+D20+D19+D17+D18+D21+D23)</f>
        <v>130585.9</v>
      </c>
      <c r="E24" s="48">
        <f>SUM(E3+E4+E5+E6+E15+E16+E20+E19+E17+E18+E21+E23)</f>
        <v>117950.90000000001</v>
      </c>
      <c r="F24" s="46">
        <f t="shared" si="0"/>
        <v>90.32437652150807</v>
      </c>
      <c r="G24" s="46">
        <f t="shared" si="1"/>
        <v>90.32437652150807</v>
      </c>
    </row>
    <row r="25" spans="1:7" ht="30">
      <c r="A25" s="24"/>
      <c r="B25" s="35" t="s">
        <v>43</v>
      </c>
      <c r="C25" s="15">
        <v>2384</v>
      </c>
      <c r="D25" s="16">
        <v>2384</v>
      </c>
      <c r="E25" s="15">
        <v>2380.4</v>
      </c>
      <c r="F25" s="8">
        <f t="shared" si="0"/>
        <v>99.8489932885906</v>
      </c>
      <c r="G25" s="8">
        <f t="shared" si="1"/>
        <v>99.8489932885906</v>
      </c>
    </row>
    <row r="26" spans="1:7" ht="27.75" customHeight="1">
      <c r="A26" s="43" t="s">
        <v>12</v>
      </c>
      <c r="B26" s="44" t="s">
        <v>41</v>
      </c>
      <c r="C26" s="45">
        <f>SUM(C24:C25)</f>
        <v>132969.9</v>
      </c>
      <c r="D26" s="45">
        <f>SUM(D24:D25)</f>
        <v>132969.9</v>
      </c>
      <c r="E26" s="45">
        <f>SUM(E24:E25)</f>
        <v>120331.3</v>
      </c>
      <c r="F26" s="46">
        <f t="shared" si="0"/>
        <v>90.49514213367085</v>
      </c>
      <c r="G26" s="46">
        <f t="shared" si="1"/>
        <v>90.49514213367085</v>
      </c>
    </row>
    <row r="27" spans="1:7" ht="21" customHeight="1">
      <c r="A27" s="50" t="s">
        <v>18</v>
      </c>
      <c r="B27" s="51"/>
      <c r="C27" s="52"/>
      <c r="D27" s="38"/>
      <c r="E27" s="38"/>
      <c r="F27" s="39"/>
      <c r="G27" s="40"/>
    </row>
    <row r="28" spans="1:7" ht="30" customHeight="1">
      <c r="A28" s="24"/>
      <c r="B28" s="32" t="s">
        <v>9</v>
      </c>
      <c r="C28" s="15">
        <v>410.4</v>
      </c>
      <c r="D28" s="15"/>
      <c r="E28" s="15">
        <v>399.1</v>
      </c>
      <c r="F28" s="15">
        <f>E28/C28*100</f>
        <v>97.24658869395712</v>
      </c>
      <c r="G28" s="8"/>
    </row>
    <row r="29" spans="1:7" ht="15.75">
      <c r="A29" s="24"/>
      <c r="B29" s="32" t="s">
        <v>14</v>
      </c>
      <c r="C29" s="15">
        <v>6129.3</v>
      </c>
      <c r="D29" s="15"/>
      <c r="E29" s="15">
        <v>6054.1</v>
      </c>
      <c r="F29" s="15">
        <f>E29/C29*100</f>
        <v>98.77310622746481</v>
      </c>
      <c r="G29" s="15"/>
    </row>
    <row r="30" spans="1:7" ht="15.75">
      <c r="A30" s="41">
        <v>900204</v>
      </c>
      <c r="B30" s="42" t="s">
        <v>42</v>
      </c>
      <c r="C30" s="38">
        <f>SUM(C28:C29)</f>
        <v>6539.7</v>
      </c>
      <c r="D30" s="38"/>
      <c r="E30" s="38">
        <f>SUM(E28:E29)</f>
        <v>6453.200000000001</v>
      </c>
      <c r="F30" s="39">
        <f>E30/C30*100</f>
        <v>98.67730935669833</v>
      </c>
      <c r="G30" s="40"/>
    </row>
    <row r="31" spans="1:7" ht="19.5">
      <c r="A31" s="26"/>
      <c r="B31" s="36" t="s">
        <v>11</v>
      </c>
      <c r="C31" s="3">
        <f>C26+C30</f>
        <v>139509.6</v>
      </c>
      <c r="D31" s="3"/>
      <c r="E31" s="3">
        <f>E26+E30</f>
        <v>126784.5</v>
      </c>
      <c r="F31" s="4">
        <f>E31/C31*100</f>
        <v>90.87869221903009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4" t="s">
        <v>46</v>
      </c>
      <c r="C33" s="54"/>
    </row>
    <row r="34" spans="2:6" ht="31.5" customHeight="1">
      <c r="B34" s="19" t="s">
        <v>15</v>
      </c>
      <c r="E34" s="53" t="s">
        <v>47</v>
      </c>
      <c r="F34" s="53"/>
    </row>
    <row r="37" ht="15.75">
      <c r="C37" s="20"/>
    </row>
  </sheetData>
  <sheetProtection/>
  <mergeCells count="4">
    <mergeCell ref="A27:C27"/>
    <mergeCell ref="E34:F34"/>
    <mergeCell ref="B33:C33"/>
    <mergeCell ref="A2:G2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2020-02-12T06:42:59Z</cp:lastPrinted>
  <dcterms:created xsi:type="dcterms:W3CDTF">2002-08-22T12:41:49Z</dcterms:created>
  <dcterms:modified xsi:type="dcterms:W3CDTF">2020-02-12T06:43:13Z</dcterms:modified>
  <cp:category/>
  <cp:version/>
  <cp:contentType/>
  <cp:contentStatus/>
</cp:coreProperties>
</file>